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Box.net\My Box Files\Tutorials\Desc Stat\EDF\"/>
    </mc:Choice>
  </mc:AlternateContent>
  <bookViews>
    <workbookView xWindow="120" yWindow="60" windowWidth="24915" windowHeight="1284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5" i="1" l="1" a="1"/>
  <c r="E6" i="1" s="1"/>
  <c r="I2" i="1"/>
  <c r="H2" i="1"/>
  <c r="F6" i="1" l="1"/>
  <c r="I6" i="1"/>
  <c r="E27" i="1"/>
  <c r="E19" i="1"/>
  <c r="E11" i="1"/>
  <c r="E29" i="1"/>
  <c r="E21" i="1"/>
  <c r="E13" i="1"/>
  <c r="E5" i="1"/>
  <c r="E28" i="1"/>
  <c r="E20" i="1"/>
  <c r="E12" i="1"/>
  <c r="E26" i="1"/>
  <c r="E18" i="1"/>
  <c r="E10" i="1"/>
  <c r="E25" i="1"/>
  <c r="E17" i="1"/>
  <c r="E9" i="1"/>
  <c r="E32" i="1"/>
  <c r="E24" i="1"/>
  <c r="E16" i="1"/>
  <c r="E8" i="1"/>
  <c r="E31" i="1"/>
  <c r="E23" i="1"/>
  <c r="E15" i="1"/>
  <c r="E7" i="1"/>
  <c r="E30" i="1"/>
  <c r="E22" i="1"/>
  <c r="E14" i="1"/>
  <c r="G22" i="1" l="1"/>
  <c r="I23" i="1"/>
  <c r="F23" i="1"/>
  <c r="G24" i="1"/>
  <c r="I25" i="1"/>
  <c r="F25" i="1"/>
  <c r="G12" i="1"/>
  <c r="I13" i="1"/>
  <c r="F13" i="1"/>
  <c r="G30" i="1"/>
  <c r="I31" i="1"/>
  <c r="F31" i="1"/>
  <c r="F10" i="1"/>
  <c r="I10" i="1"/>
  <c r="G9" i="1"/>
  <c r="G20" i="1"/>
  <c r="I21" i="1"/>
  <c r="F21" i="1"/>
  <c r="F8" i="1"/>
  <c r="I8" i="1"/>
  <c r="G7" i="1"/>
  <c r="F18" i="1"/>
  <c r="I18" i="1"/>
  <c r="G17" i="1"/>
  <c r="G28" i="1"/>
  <c r="I29" i="1"/>
  <c r="F29" i="1"/>
  <c r="F14" i="1"/>
  <c r="H14" i="1" s="1"/>
  <c r="I14" i="1"/>
  <c r="G13" i="1"/>
  <c r="F16" i="1"/>
  <c r="I16" i="1"/>
  <c r="G15" i="1"/>
  <c r="F26" i="1"/>
  <c r="H26" i="1" s="1"/>
  <c r="I26" i="1"/>
  <c r="G25" i="1"/>
  <c r="G10" i="1"/>
  <c r="I11" i="1"/>
  <c r="F11" i="1"/>
  <c r="H11" i="1" s="1"/>
  <c r="F22" i="1"/>
  <c r="H22" i="1" s="1"/>
  <c r="I22" i="1"/>
  <c r="G21" i="1"/>
  <c r="F24" i="1"/>
  <c r="H24" i="1" s="1"/>
  <c r="I24" i="1"/>
  <c r="G23" i="1"/>
  <c r="F12" i="1"/>
  <c r="H12" i="1" s="1"/>
  <c r="I12" i="1"/>
  <c r="G11" i="1"/>
  <c r="G18" i="1"/>
  <c r="I19" i="1"/>
  <c r="F19" i="1"/>
  <c r="H19" i="1" s="1"/>
  <c r="F30" i="1"/>
  <c r="H30" i="1" s="1"/>
  <c r="I30" i="1"/>
  <c r="G29" i="1"/>
  <c r="I32" i="1"/>
  <c r="F32" i="1"/>
  <c r="H32" i="1" s="1"/>
  <c r="G31" i="1"/>
  <c r="F20" i="1"/>
  <c r="I20" i="1"/>
  <c r="G19" i="1"/>
  <c r="G26" i="1"/>
  <c r="I27" i="1"/>
  <c r="F27" i="1"/>
  <c r="H27" i="1" s="1"/>
  <c r="G6" i="1"/>
  <c r="I7" i="1"/>
  <c r="F7" i="1"/>
  <c r="H7" i="1" s="1"/>
  <c r="G8" i="1"/>
  <c r="I9" i="1"/>
  <c r="F9" i="1"/>
  <c r="H9" i="1" s="1"/>
  <c r="F28" i="1"/>
  <c r="G27" i="1"/>
  <c r="I28" i="1"/>
  <c r="G14" i="1"/>
  <c r="I15" i="1"/>
  <c r="F15" i="1"/>
  <c r="H15" i="1" s="1"/>
  <c r="G16" i="1"/>
  <c r="I17" i="1"/>
  <c r="F17" i="1"/>
  <c r="H17" i="1" s="1"/>
  <c r="I5" i="1"/>
  <c r="F5" i="1"/>
  <c r="H6" i="1" s="1"/>
  <c r="G5" i="1"/>
  <c r="H16" i="1" l="1"/>
  <c r="H18" i="1"/>
  <c r="H25" i="1"/>
  <c r="H28" i="1"/>
  <c r="H10" i="1"/>
  <c r="H31" i="1"/>
  <c r="H29" i="1"/>
  <c r="H8" i="1"/>
  <c r="H23" i="1"/>
  <c r="H20" i="1"/>
  <c r="H21" i="1"/>
  <c r="H13" i="1"/>
</calcChain>
</file>

<file path=xl/sharedStrings.xml><?xml version="1.0" encoding="utf-8"?>
<sst xmlns="http://schemas.openxmlformats.org/spreadsheetml/2006/main" count="10" uniqueCount="10">
  <si>
    <t>Date</t>
  </si>
  <si>
    <t>Data</t>
  </si>
  <si>
    <t>EDF</t>
  </si>
  <si>
    <t>Mean</t>
  </si>
  <si>
    <t>STEDEV</t>
  </si>
  <si>
    <t>Empirical Distribution Function (EDF)</t>
  </si>
  <si>
    <t>X-Bar</t>
  </si>
  <si>
    <t>Y-Bar</t>
  </si>
  <si>
    <t>Normal</t>
  </si>
  <si>
    <t>X(1)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</si>
</sst>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Empirical Distribution Function (EDF)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X(1)</c:v>
          </c:tx>
          <c:spPr>
            <a:ln w="28575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8575" cap="rnd" cmpd="sng" algn="ctr">
                  <a:solidFill>
                    <a:srgbClr val="4F81BD">
                      <a:shade val="95000"/>
                      <a:satMod val="105000"/>
                    </a:srgbClr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errBars>
            <c:errDir val="x"/>
            <c:errBarType val="plus"/>
            <c:errValType val="cust"/>
            <c:noEndCap val="1"/>
            <c:plus>
              <c:numRef>
                <c:f>Sheet1!$G$5:$G$32</c:f>
                <c:numCache>
                  <c:formatCode>General</c:formatCode>
                  <c:ptCount val="28"/>
                  <c:pt idx="0">
                    <c:v>0</c:v>
                  </c:pt>
                  <c:pt idx="1">
                    <c:v>0.33000000000000007</c:v>
                  </c:pt>
                  <c:pt idx="2">
                    <c:v>0</c:v>
                  </c:pt>
                  <c:pt idx="3">
                    <c:v>0.16000000000000014</c:v>
                  </c:pt>
                  <c:pt idx="4">
                    <c:v>0</c:v>
                  </c:pt>
                  <c:pt idx="5">
                    <c:v>0.40999999999999992</c:v>
                  </c:pt>
                  <c:pt idx="6">
                    <c:v>0</c:v>
                  </c:pt>
                  <c:pt idx="7">
                    <c:v>0.18999999999999995</c:v>
                  </c:pt>
                  <c:pt idx="8">
                    <c:v>0</c:v>
                  </c:pt>
                  <c:pt idx="9">
                    <c:v>0.1100000000000001</c:v>
                  </c:pt>
                  <c:pt idx="10">
                    <c:v>0</c:v>
                  </c:pt>
                  <c:pt idx="11">
                    <c:v>0.20999999999999996</c:v>
                  </c:pt>
                  <c:pt idx="12">
                    <c:v>8.0000000000000071E-2</c:v>
                  </c:pt>
                  <c:pt idx="13">
                    <c:v>0</c:v>
                  </c:pt>
                  <c:pt idx="14">
                    <c:v>0.38999999999999996</c:v>
                  </c:pt>
                  <c:pt idx="15">
                    <c:v>6.9999999999999979E-2</c:v>
                  </c:pt>
                  <c:pt idx="16">
                    <c:v>0</c:v>
                  </c:pt>
                  <c:pt idx="17">
                    <c:v>0.47</c:v>
                  </c:pt>
                  <c:pt idx="18">
                    <c:v>0</c:v>
                  </c:pt>
                  <c:pt idx="19">
                    <c:v>0.8600000000000001</c:v>
                  </c:pt>
                  <c:pt idx="20">
                    <c:v>0</c:v>
                  </c:pt>
                  <c:pt idx="21">
                    <c:v>9.9999999999999867E-2</c:v>
                  </c:pt>
                  <c:pt idx="22">
                    <c:v>0</c:v>
                  </c:pt>
                  <c:pt idx="23">
                    <c:v>8.0000000000000071E-2</c:v>
                  </c:pt>
                  <c:pt idx="24">
                    <c:v>0</c:v>
                  </c:pt>
                  <c:pt idx="25">
                    <c:v>0.44999999999999996</c:v>
                  </c:pt>
                  <c:pt idx="26">
                    <c:v>0</c:v>
                  </c:pt>
                </c:numCache>
              </c:numRef>
            </c:plus>
          </c:errBars>
          <c:errBars>
            <c:errDir val="y"/>
            <c:errBarType val="minus"/>
            <c:errValType val="cust"/>
            <c:noEndCap val="1"/>
            <c:minus>
              <c:numRef>
                <c:f>Sheet1!$H$5:$H$32</c:f>
                <c:numCache>
                  <c:formatCode>General</c:formatCode>
                  <c:ptCount val="28"/>
                  <c:pt idx="1">
                    <c:v>0</c:v>
                  </c:pt>
                  <c:pt idx="2">
                    <c:v>7.1428571428571425E-2</c:v>
                  </c:pt>
                  <c:pt idx="3">
                    <c:v>0</c:v>
                  </c:pt>
                  <c:pt idx="4">
                    <c:v>7.1428571428571425E-2</c:v>
                  </c:pt>
                  <c:pt idx="5">
                    <c:v>0</c:v>
                  </c:pt>
                  <c:pt idx="6">
                    <c:v>7.1428571428571425E-2</c:v>
                  </c:pt>
                  <c:pt idx="7">
                    <c:v>0</c:v>
                  </c:pt>
                  <c:pt idx="8">
                    <c:v>7.1428571428571452E-2</c:v>
                  </c:pt>
                  <c:pt idx="9">
                    <c:v>0</c:v>
                  </c:pt>
                  <c:pt idx="10">
                    <c:v>7.1428571428571397E-2</c:v>
                  </c:pt>
                  <c:pt idx="11">
                    <c:v>0</c:v>
                  </c:pt>
                  <c:pt idx="12">
                    <c:v>3.5714285714285754E-2</c:v>
                  </c:pt>
                  <c:pt idx="13">
                    <c:v>7.1428571428571397E-2</c:v>
                  </c:pt>
                  <c:pt idx="14">
                    <c:v>0</c:v>
                  </c:pt>
                  <c:pt idx="15">
                    <c:v>3.5714285714285698E-2</c:v>
                  </c:pt>
                  <c:pt idx="16">
                    <c:v>7.1428571428571508E-2</c:v>
                  </c:pt>
                  <c:pt idx="17">
                    <c:v>0</c:v>
                  </c:pt>
                  <c:pt idx="18">
                    <c:v>7.1428571428571397E-2</c:v>
                  </c:pt>
                  <c:pt idx="19">
                    <c:v>0</c:v>
                  </c:pt>
                  <c:pt idx="20">
                    <c:v>7.1428571428571397E-2</c:v>
                  </c:pt>
                  <c:pt idx="21">
                    <c:v>0</c:v>
                  </c:pt>
                  <c:pt idx="22">
                    <c:v>7.1428571428571397E-2</c:v>
                  </c:pt>
                  <c:pt idx="23">
                    <c:v>0</c:v>
                  </c:pt>
                  <c:pt idx="24">
                    <c:v>7.1428571428571508E-2</c:v>
                  </c:pt>
                  <c:pt idx="25">
                    <c:v>0</c:v>
                  </c:pt>
                  <c:pt idx="26">
                    <c:v>7.1428571428571397E-2</c:v>
                  </c:pt>
                  <c:pt idx="27">
                    <c:v>0</c:v>
                  </c:pt>
                </c:numCache>
              </c:numRef>
            </c:minus>
          </c:errBars>
          <c:xVal>
            <c:numRef>
              <c:f>Sheet1!$E$5:$E$32</c:f>
              <c:numCache>
                <c:formatCode>General</c:formatCode>
                <c:ptCount val="28"/>
                <c:pt idx="0">
                  <c:v>-2.1800000000000002</c:v>
                </c:pt>
                <c:pt idx="1">
                  <c:v>-2.1800000000000002</c:v>
                </c:pt>
                <c:pt idx="2">
                  <c:v>-1.85</c:v>
                </c:pt>
                <c:pt idx="3">
                  <c:v>-1.85</c:v>
                </c:pt>
                <c:pt idx="4">
                  <c:v>-1.69</c:v>
                </c:pt>
                <c:pt idx="5">
                  <c:v>-1.69</c:v>
                </c:pt>
                <c:pt idx="6">
                  <c:v>-1.28</c:v>
                </c:pt>
                <c:pt idx="7">
                  <c:v>-1.28</c:v>
                </c:pt>
                <c:pt idx="8">
                  <c:v>-1.0900000000000001</c:v>
                </c:pt>
                <c:pt idx="9">
                  <c:v>-1.0900000000000001</c:v>
                </c:pt>
                <c:pt idx="10">
                  <c:v>-0.98</c:v>
                </c:pt>
                <c:pt idx="11">
                  <c:v>-0.98</c:v>
                </c:pt>
                <c:pt idx="12">
                  <c:v>-0.77</c:v>
                </c:pt>
                <c:pt idx="13">
                  <c:v>-0.69</c:v>
                </c:pt>
                <c:pt idx="14">
                  <c:v>-0.69</c:v>
                </c:pt>
                <c:pt idx="15">
                  <c:v>-0.3</c:v>
                </c:pt>
                <c:pt idx="16">
                  <c:v>-0.23</c:v>
                </c:pt>
                <c:pt idx="17">
                  <c:v>-0.23</c:v>
                </c:pt>
                <c:pt idx="18">
                  <c:v>0.24</c:v>
                </c:pt>
                <c:pt idx="19">
                  <c:v>0.24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1.2</c:v>
                </c:pt>
                <c:pt idx="23">
                  <c:v>1.2</c:v>
                </c:pt>
                <c:pt idx="24">
                  <c:v>1.28</c:v>
                </c:pt>
                <c:pt idx="25">
                  <c:v>1.28</c:v>
                </c:pt>
                <c:pt idx="26">
                  <c:v>1.73</c:v>
                </c:pt>
                <c:pt idx="27">
                  <c:v>1.73</c:v>
                </c:pt>
              </c:numCache>
            </c:numRef>
          </c:xVal>
          <c:yVal>
            <c:numRef>
              <c:f>Sheet1!$F$5:$F$32</c:f>
              <c:numCache>
                <c:formatCode>#0.00</c:formatCode>
                <c:ptCount val="28"/>
                <c:pt idx="0">
                  <c:v>7.1428571428571425E-2</c:v>
                </c:pt>
                <c:pt idx="1">
                  <c:v>7.1428571428571425E-2</c:v>
                </c:pt>
                <c:pt idx="2">
                  <c:v>0.14285714285714285</c:v>
                </c:pt>
                <c:pt idx="3">
                  <c:v>0.14285714285714285</c:v>
                </c:pt>
                <c:pt idx="4">
                  <c:v>0.21428571428571427</c:v>
                </c:pt>
                <c:pt idx="5">
                  <c:v>0.21428571428571427</c:v>
                </c:pt>
                <c:pt idx="6">
                  <c:v>0.2857142857142857</c:v>
                </c:pt>
                <c:pt idx="7">
                  <c:v>0.2857142857142857</c:v>
                </c:pt>
                <c:pt idx="8">
                  <c:v>0.35714285714285715</c:v>
                </c:pt>
                <c:pt idx="9">
                  <c:v>0.35714285714285715</c:v>
                </c:pt>
                <c:pt idx="10">
                  <c:v>0.42857142857142855</c:v>
                </c:pt>
                <c:pt idx="11">
                  <c:v>0.42857142857142855</c:v>
                </c:pt>
                <c:pt idx="12">
                  <c:v>0.4642857142857143</c:v>
                </c:pt>
                <c:pt idx="13">
                  <c:v>0.5357142857142857</c:v>
                </c:pt>
                <c:pt idx="14">
                  <c:v>0.5357142857142857</c:v>
                </c:pt>
                <c:pt idx="15">
                  <c:v>0.5714285714285714</c:v>
                </c:pt>
                <c:pt idx="16">
                  <c:v>0.6428571428571429</c:v>
                </c:pt>
                <c:pt idx="17">
                  <c:v>0.6428571428571429</c:v>
                </c:pt>
                <c:pt idx="18">
                  <c:v>0.7142857142857143</c:v>
                </c:pt>
                <c:pt idx="19">
                  <c:v>0.7142857142857143</c:v>
                </c:pt>
                <c:pt idx="20">
                  <c:v>0.7857142857142857</c:v>
                </c:pt>
                <c:pt idx="21">
                  <c:v>0.7857142857142857</c:v>
                </c:pt>
                <c:pt idx="22">
                  <c:v>0.8571428571428571</c:v>
                </c:pt>
                <c:pt idx="23">
                  <c:v>0.8571428571428571</c:v>
                </c:pt>
                <c:pt idx="24">
                  <c:v>0.9285714285714286</c:v>
                </c:pt>
                <c:pt idx="25">
                  <c:v>0.9285714285714286</c:v>
                </c:pt>
                <c:pt idx="26">
                  <c:v>1</c:v>
                </c:pt>
                <c:pt idx="27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Normal</c:v>
          </c:tx>
          <c:marker>
            <c:symbol val="none"/>
          </c:marker>
          <c:xVal>
            <c:numRef>
              <c:f>Sheet1!$E$5:$E$32</c:f>
              <c:numCache>
                <c:formatCode>General</c:formatCode>
                <c:ptCount val="28"/>
                <c:pt idx="0">
                  <c:v>-2.1800000000000002</c:v>
                </c:pt>
                <c:pt idx="1">
                  <c:v>-2.1800000000000002</c:v>
                </c:pt>
                <c:pt idx="2">
                  <c:v>-1.85</c:v>
                </c:pt>
                <c:pt idx="3">
                  <c:v>-1.85</c:v>
                </c:pt>
                <c:pt idx="4">
                  <c:v>-1.69</c:v>
                </c:pt>
                <c:pt idx="5">
                  <c:v>-1.69</c:v>
                </c:pt>
                <c:pt idx="6">
                  <c:v>-1.28</c:v>
                </c:pt>
                <c:pt idx="7">
                  <c:v>-1.28</c:v>
                </c:pt>
                <c:pt idx="8">
                  <c:v>-1.0900000000000001</c:v>
                </c:pt>
                <c:pt idx="9">
                  <c:v>-1.0900000000000001</c:v>
                </c:pt>
                <c:pt idx="10">
                  <c:v>-0.98</c:v>
                </c:pt>
                <c:pt idx="11">
                  <c:v>-0.98</c:v>
                </c:pt>
                <c:pt idx="12">
                  <c:v>-0.77</c:v>
                </c:pt>
                <c:pt idx="13">
                  <c:v>-0.69</c:v>
                </c:pt>
                <c:pt idx="14">
                  <c:v>-0.69</c:v>
                </c:pt>
                <c:pt idx="15">
                  <c:v>-0.3</c:v>
                </c:pt>
                <c:pt idx="16">
                  <c:v>-0.23</c:v>
                </c:pt>
                <c:pt idx="17">
                  <c:v>-0.23</c:v>
                </c:pt>
                <c:pt idx="18">
                  <c:v>0.24</c:v>
                </c:pt>
                <c:pt idx="19">
                  <c:v>0.24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1.2</c:v>
                </c:pt>
                <c:pt idx="23">
                  <c:v>1.2</c:v>
                </c:pt>
                <c:pt idx="24">
                  <c:v>1.28</c:v>
                </c:pt>
                <c:pt idx="25">
                  <c:v>1.28</c:v>
                </c:pt>
                <c:pt idx="26">
                  <c:v>1.73</c:v>
                </c:pt>
                <c:pt idx="27">
                  <c:v>1.73</c:v>
                </c:pt>
              </c:numCache>
            </c:numRef>
          </c:xVal>
          <c:yVal>
            <c:numRef>
              <c:f>Sheet1!$I$5:$I$32</c:f>
              <c:numCache>
                <c:formatCode>#0.00</c:formatCode>
                <c:ptCount val="28"/>
                <c:pt idx="0">
                  <c:v>7.2970657931468785E-2</c:v>
                </c:pt>
                <c:pt idx="1">
                  <c:v>7.2970657931468785E-2</c:v>
                </c:pt>
                <c:pt idx="2">
                  <c:v>0.11681732878711949</c:v>
                </c:pt>
                <c:pt idx="3">
                  <c:v>0.11681732878711949</c:v>
                </c:pt>
                <c:pt idx="4">
                  <c:v>0.14376681987491446</c:v>
                </c:pt>
                <c:pt idx="5">
                  <c:v>0.14376681987491446</c:v>
                </c:pt>
                <c:pt idx="6">
                  <c:v>0.23061357492590928</c:v>
                </c:pt>
                <c:pt idx="7">
                  <c:v>0.23061357492590928</c:v>
                </c:pt>
                <c:pt idx="8">
                  <c:v>0.27913239268728229</c:v>
                </c:pt>
                <c:pt idx="9">
                  <c:v>0.27913239268728229</c:v>
                </c:pt>
                <c:pt idx="10">
                  <c:v>0.30932511317537692</c:v>
                </c:pt>
                <c:pt idx="11">
                  <c:v>0.30932511317537692</c:v>
                </c:pt>
                <c:pt idx="12">
                  <c:v>0.3705413809998187</c:v>
                </c:pt>
                <c:pt idx="13">
                  <c:v>0.39486179019321233</c:v>
                </c:pt>
                <c:pt idx="14">
                  <c:v>0.39486179019321233</c:v>
                </c:pt>
                <c:pt idx="15">
                  <c:v>0.51759279370143862</c:v>
                </c:pt>
                <c:pt idx="16">
                  <c:v>0.5397859055303591</c:v>
                </c:pt>
                <c:pt idx="17">
                  <c:v>0.5397859055303591</c:v>
                </c:pt>
                <c:pt idx="18">
                  <c:v>0.68240231076637814</c:v>
                </c:pt>
                <c:pt idx="19">
                  <c:v>0.68240231076637814</c:v>
                </c:pt>
                <c:pt idx="20">
                  <c:v>0.8769231263204138</c:v>
                </c:pt>
                <c:pt idx="21">
                  <c:v>0.8769231263204138</c:v>
                </c:pt>
                <c:pt idx="22">
                  <c:v>0.89240687023495024</c:v>
                </c:pt>
                <c:pt idx="23">
                  <c:v>0.89240687023495024</c:v>
                </c:pt>
                <c:pt idx="24">
                  <c:v>0.90374340193026814</c:v>
                </c:pt>
                <c:pt idx="25">
                  <c:v>0.90374340193026814</c:v>
                </c:pt>
                <c:pt idx="26">
                  <c:v>0.95172110322016079</c:v>
                </c:pt>
                <c:pt idx="27">
                  <c:v>0.95172110322016079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2473728"/>
        <c:axId val="140995136"/>
      </c:scatterChart>
      <c:valAx>
        <c:axId val="46247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noFill/>
          </a:ln>
        </c:spPr>
        <c:crossAx val="140995136"/>
        <c:crosses val="autoZero"/>
        <c:crossBetween val="midCat"/>
      </c:valAx>
      <c:valAx>
        <c:axId val="140995136"/>
        <c:scaling>
          <c:orientation val="minMax"/>
          <c:max val="1"/>
        </c:scaling>
        <c:delete val="0"/>
        <c:axPos val="l"/>
        <c:numFmt formatCode="#0.00" sourceLinked="1"/>
        <c:majorTickMark val="out"/>
        <c:minorTickMark val="none"/>
        <c:tickLblPos val="low"/>
        <c:spPr>
          <a:ln w="9525">
            <a:noFill/>
          </a:ln>
        </c:spPr>
        <c:crossAx val="46247372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19</xdr:col>
      <xdr:colOff>488156</xdr:colOff>
      <xdr:row>25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="80" zoomScaleNormal="80" workbookViewId="0">
      <selection activeCell="B28" sqref="B28"/>
    </sheetView>
  </sheetViews>
  <sheetFormatPr defaultRowHeight="15" x14ac:dyDescent="0.25"/>
  <cols>
    <col min="1" max="1" width="12.140625" style="1" customWidth="1"/>
    <col min="2" max="2" width="9.140625" style="1"/>
  </cols>
  <sheetData>
    <row r="1" spans="1:9" ht="15.75" thickBot="1" x14ac:dyDescent="0.3">
      <c r="A1" s="3" t="s">
        <v>0</v>
      </c>
      <c r="B1" s="3" t="s">
        <v>1</v>
      </c>
      <c r="H1" s="4" t="s">
        <v>3</v>
      </c>
      <c r="I1" s="4" t="s">
        <v>4</v>
      </c>
    </row>
    <row r="2" spans="1:9" x14ac:dyDescent="0.25">
      <c r="A2" s="2">
        <v>39448</v>
      </c>
      <c r="B2" s="1" t="e">
        <v>#N/A</v>
      </c>
      <c r="H2" s="9">
        <f>AVERAGE(_xll.RMNA($B$3:$B$30))</f>
        <v>-0.35535714285714282</v>
      </c>
      <c r="I2" s="9">
        <f>STDEV(_xll.RMNA($B$3:$B$30))</f>
        <v>1.2548970214290631</v>
      </c>
    </row>
    <row r="3" spans="1:9" x14ac:dyDescent="0.25">
      <c r="A3" s="2">
        <v>39449</v>
      </c>
      <c r="B3" s="1">
        <v>-1.28</v>
      </c>
      <c r="E3" s="5" t="s">
        <v>5</v>
      </c>
    </row>
    <row r="4" spans="1:9" ht="15.75" thickBot="1" x14ac:dyDescent="0.3">
      <c r="A4" s="2">
        <v>39450</v>
      </c>
      <c r="B4" s="1">
        <v>0.24</v>
      </c>
      <c r="E4" s="6" t="s">
        <v>9</v>
      </c>
      <c r="F4" s="6" t="s">
        <v>2</v>
      </c>
      <c r="G4" s="6" t="s">
        <v>6</v>
      </c>
      <c r="H4" s="6" t="s">
        <v>7</v>
      </c>
      <c r="I4" s="6" t="s">
        <v>8</v>
      </c>
    </row>
    <row r="5" spans="1:9" x14ac:dyDescent="0.25">
      <c r="A5" s="2">
        <v>39451</v>
      </c>
      <c r="B5" s="1">
        <v>1.28</v>
      </c>
      <c r="E5" s="7">
        <f t="array" ref="E5:E32">_xll.NxSort($B$3:$B$30,1,2)</f>
        <v>-2.1800000000000002</v>
      </c>
      <c r="F5" s="8">
        <f>_xll.EDF($B$3:$B$30,$E5,1)</f>
        <v>7.1428571428571425E-2</v>
      </c>
      <c r="G5" s="7">
        <f>$E6-$E5</f>
        <v>0</v>
      </c>
      <c r="I5" s="8">
        <f>_xlfn.NORM.DIST($E5,$H$2,$I$2,1)</f>
        <v>7.2970657931468785E-2</v>
      </c>
    </row>
    <row r="6" spans="1:9" x14ac:dyDescent="0.25">
      <c r="A6" s="2">
        <v>39452</v>
      </c>
      <c r="B6" s="1">
        <v>1.2</v>
      </c>
      <c r="E6" s="7">
        <v>-2.1800000000000002</v>
      </c>
      <c r="F6" s="8">
        <f>_xll.EDF($B$3:$B$30,$E6,1)</f>
        <v>7.1428571428571425E-2</v>
      </c>
      <c r="G6" s="7">
        <f>$E7-$E6</f>
        <v>0.33000000000000007</v>
      </c>
      <c r="H6" s="8">
        <f>$F6-$F5</f>
        <v>0</v>
      </c>
      <c r="I6" s="8">
        <f>_xlfn.NORM.DIST($E6,$H$2,$I$2,1)</f>
        <v>7.2970657931468785E-2</v>
      </c>
    </row>
    <row r="7" spans="1:9" x14ac:dyDescent="0.25">
      <c r="A7" s="2">
        <v>39453</v>
      </c>
      <c r="B7" s="1">
        <v>1.73</v>
      </c>
      <c r="E7" s="7">
        <v>-1.85</v>
      </c>
      <c r="F7" s="8">
        <f>_xll.EDF($B$3:$B$30,$E7,1)</f>
        <v>0.14285714285714285</v>
      </c>
      <c r="G7" s="7">
        <f>$E8-$E7</f>
        <v>0</v>
      </c>
      <c r="H7" s="8">
        <f>$F7-$F6</f>
        <v>7.1428571428571425E-2</v>
      </c>
      <c r="I7" s="8">
        <f>_xlfn.NORM.DIST($E7,$H$2,$I$2,1)</f>
        <v>0.11681732878711949</v>
      </c>
    </row>
    <row r="8" spans="1:9" x14ac:dyDescent="0.25">
      <c r="A8" s="2">
        <v>39454</v>
      </c>
      <c r="B8" s="1">
        <v>-2.1800000000000002</v>
      </c>
      <c r="E8" s="7">
        <v>-1.85</v>
      </c>
      <c r="F8" s="8">
        <f>_xll.EDF($B$3:$B$30,$E8,1)</f>
        <v>0.14285714285714285</v>
      </c>
      <c r="G8" s="7">
        <f>$E9-$E8</f>
        <v>0.16000000000000014</v>
      </c>
      <c r="H8" s="8">
        <f>$F8-$F7</f>
        <v>0</v>
      </c>
      <c r="I8" s="8">
        <f>_xlfn.NORM.DIST($E8,$H$2,$I$2,1)</f>
        <v>0.11681732878711949</v>
      </c>
    </row>
    <row r="9" spans="1:9" x14ac:dyDescent="0.25">
      <c r="A9" s="2">
        <v>39455</v>
      </c>
      <c r="B9" s="1">
        <v>-0.23</v>
      </c>
      <c r="E9" s="7">
        <v>-1.69</v>
      </c>
      <c r="F9" s="8">
        <f>_xll.EDF($B$3:$B$30,$E9,1)</f>
        <v>0.21428571428571427</v>
      </c>
      <c r="G9" s="7">
        <f>$E10-$E9</f>
        <v>0</v>
      </c>
      <c r="H9" s="8">
        <f>$F9-$F8</f>
        <v>7.1428571428571425E-2</v>
      </c>
      <c r="I9" s="8">
        <f>_xlfn.NORM.DIST($E9,$H$2,$I$2,1)</f>
        <v>0.14376681987491446</v>
      </c>
    </row>
    <row r="10" spans="1:9" x14ac:dyDescent="0.25">
      <c r="A10" s="2">
        <v>39456</v>
      </c>
      <c r="B10" s="1">
        <v>1.1000000000000001</v>
      </c>
      <c r="E10" s="7">
        <v>-1.69</v>
      </c>
      <c r="F10" s="8">
        <f>_xll.EDF($B$3:$B$30,$E10,1)</f>
        <v>0.21428571428571427</v>
      </c>
      <c r="G10" s="7">
        <f>$E11-$E10</f>
        <v>0.40999999999999992</v>
      </c>
      <c r="H10" s="8">
        <f>$F10-$F9</f>
        <v>0</v>
      </c>
      <c r="I10" s="8">
        <f>_xlfn.NORM.DIST($E10,$H$2,$I$2,1)</f>
        <v>0.14376681987491446</v>
      </c>
    </row>
    <row r="11" spans="1:9" x14ac:dyDescent="0.25">
      <c r="A11" s="2">
        <v>39457</v>
      </c>
      <c r="B11" s="1">
        <v>-1.0900000000000001</v>
      </c>
      <c r="E11" s="7">
        <v>-1.28</v>
      </c>
      <c r="F11" s="8">
        <f>_xll.EDF($B$3:$B$30,$E11,1)</f>
        <v>0.2857142857142857</v>
      </c>
      <c r="G11" s="7">
        <f>$E12-$E11</f>
        <v>0</v>
      </c>
      <c r="H11" s="8">
        <f>$F11-$F10</f>
        <v>7.1428571428571425E-2</v>
      </c>
      <c r="I11" s="8">
        <f>_xlfn.NORM.DIST($E11,$H$2,$I$2,1)</f>
        <v>0.23061357492590928</v>
      </c>
    </row>
    <row r="12" spans="1:9" x14ac:dyDescent="0.25">
      <c r="A12" s="2">
        <v>39458</v>
      </c>
      <c r="B12" s="1">
        <v>-0.69</v>
      </c>
      <c r="E12" s="7">
        <v>-1.28</v>
      </c>
      <c r="F12" s="8">
        <f>_xll.EDF($B$3:$B$30,$E12,1)</f>
        <v>0.2857142857142857</v>
      </c>
      <c r="G12" s="7">
        <f>$E13-$E12</f>
        <v>0.18999999999999995</v>
      </c>
      <c r="H12" s="8">
        <f>$F12-$F11</f>
        <v>0</v>
      </c>
      <c r="I12" s="8">
        <f>_xlfn.NORM.DIST($E12,$H$2,$I$2,1)</f>
        <v>0.23061357492590928</v>
      </c>
    </row>
    <row r="13" spans="1:9" x14ac:dyDescent="0.25">
      <c r="A13" s="2">
        <v>39459</v>
      </c>
      <c r="B13" s="1">
        <v>-1.69</v>
      </c>
      <c r="E13" s="7">
        <v>-1.0900000000000001</v>
      </c>
      <c r="F13" s="8">
        <f>_xll.EDF($B$3:$B$30,$E13,1)</f>
        <v>0.35714285714285715</v>
      </c>
      <c r="G13" s="7">
        <f>$E14-$E13</f>
        <v>0</v>
      </c>
      <c r="H13" s="8">
        <f>$F13-$F12</f>
        <v>7.1428571428571452E-2</v>
      </c>
      <c r="I13" s="8">
        <f>_xlfn.NORM.DIST($E13,$H$2,$I$2,1)</f>
        <v>0.27913239268728229</v>
      </c>
    </row>
    <row r="14" spans="1:9" x14ac:dyDescent="0.25">
      <c r="A14" s="2">
        <v>39460</v>
      </c>
      <c r="B14" s="1">
        <v>-1.85</v>
      </c>
      <c r="E14" s="7">
        <v>-1.0900000000000001</v>
      </c>
      <c r="F14" s="8">
        <f>_xll.EDF($B$3:$B$30,$E14,1)</f>
        <v>0.35714285714285715</v>
      </c>
      <c r="G14" s="7">
        <f>$E15-$E14</f>
        <v>0.1100000000000001</v>
      </c>
      <c r="H14" s="8">
        <f>$F14-$F13</f>
        <v>0</v>
      </c>
      <c r="I14" s="8">
        <f>_xlfn.NORM.DIST($E14,$H$2,$I$2,1)</f>
        <v>0.27913239268728229</v>
      </c>
    </row>
    <row r="15" spans="1:9" x14ac:dyDescent="0.25">
      <c r="A15" s="2">
        <v>39461</v>
      </c>
      <c r="B15" s="1">
        <v>-0.98</v>
      </c>
      <c r="E15" s="7">
        <v>-0.98</v>
      </c>
      <c r="F15" s="8">
        <f>_xll.EDF($B$3:$B$30,$E15,1)</f>
        <v>0.42857142857142855</v>
      </c>
      <c r="G15" s="7">
        <f>$E16-$E15</f>
        <v>0</v>
      </c>
      <c r="H15" s="8">
        <f>$F15-$F14</f>
        <v>7.1428571428571397E-2</v>
      </c>
      <c r="I15" s="8">
        <f>_xlfn.NORM.DIST($E15,$H$2,$I$2,1)</f>
        <v>0.30932511317537692</v>
      </c>
    </row>
    <row r="16" spans="1:9" x14ac:dyDescent="0.25">
      <c r="A16" s="2">
        <v>39462</v>
      </c>
      <c r="B16" s="1">
        <v>-0.77</v>
      </c>
      <c r="E16" s="7">
        <v>-0.98</v>
      </c>
      <c r="F16" s="8">
        <f>_xll.EDF($B$3:$B$30,$E16,1)</f>
        <v>0.42857142857142855</v>
      </c>
      <c r="G16" s="7">
        <f>$E17-$E16</f>
        <v>0.20999999999999996</v>
      </c>
      <c r="H16" s="8">
        <f>$F16-$F15</f>
        <v>0</v>
      </c>
      <c r="I16" s="8">
        <f>_xlfn.NORM.DIST($E16,$H$2,$I$2,1)</f>
        <v>0.30932511317537692</v>
      </c>
    </row>
    <row r="17" spans="1:9" x14ac:dyDescent="0.25">
      <c r="A17" s="2">
        <v>39463</v>
      </c>
      <c r="B17" s="1">
        <v>-0.3</v>
      </c>
      <c r="E17" s="7">
        <v>-0.77</v>
      </c>
      <c r="F17" s="8">
        <f>_xll.EDF($B$3:$B$30,$E17,1)</f>
        <v>0.4642857142857143</v>
      </c>
      <c r="G17" s="7">
        <f>$E18-$E17</f>
        <v>8.0000000000000071E-2</v>
      </c>
      <c r="H17" s="8">
        <f>$F17-$F16</f>
        <v>3.5714285714285754E-2</v>
      </c>
      <c r="I17" s="8">
        <f>_xlfn.NORM.DIST($E17,$H$2,$I$2,1)</f>
        <v>0.3705413809998187</v>
      </c>
    </row>
    <row r="18" spans="1:9" x14ac:dyDescent="0.25">
      <c r="A18" s="2">
        <v>39464</v>
      </c>
      <c r="B18" s="1">
        <v>-1.28</v>
      </c>
      <c r="E18" s="7">
        <v>-0.69</v>
      </c>
      <c r="F18" s="8">
        <f>_xll.EDF($B$3:$B$30,$E18,1)</f>
        <v>0.5357142857142857</v>
      </c>
      <c r="G18" s="7">
        <f>$E19-$E18</f>
        <v>0</v>
      </c>
      <c r="H18" s="8">
        <f>$F18-$F17</f>
        <v>7.1428571428571397E-2</v>
      </c>
      <c r="I18" s="8">
        <f>_xlfn.NORM.DIST($E18,$H$2,$I$2,1)</f>
        <v>0.39486179019321233</v>
      </c>
    </row>
    <row r="19" spans="1:9" x14ac:dyDescent="0.25">
      <c r="A19" s="2">
        <v>39465</v>
      </c>
      <c r="B19" s="1">
        <v>0.24</v>
      </c>
      <c r="E19" s="7">
        <v>-0.69</v>
      </c>
      <c r="F19" s="8">
        <f>_xll.EDF($B$3:$B$30,$E19,1)</f>
        <v>0.5357142857142857</v>
      </c>
      <c r="G19" s="7">
        <f>$E20-$E19</f>
        <v>0.38999999999999996</v>
      </c>
      <c r="H19" s="8">
        <f>$F19-$F18</f>
        <v>0</v>
      </c>
      <c r="I19" s="8">
        <f>_xlfn.NORM.DIST($E19,$H$2,$I$2,1)</f>
        <v>0.39486179019321233</v>
      </c>
    </row>
    <row r="20" spans="1:9" x14ac:dyDescent="0.25">
      <c r="A20" s="2">
        <v>39466</v>
      </c>
      <c r="B20" s="1">
        <v>1.28</v>
      </c>
      <c r="E20" s="7">
        <v>-0.3</v>
      </c>
      <c r="F20" s="8">
        <f>_xll.EDF($B$3:$B$30,$E20,1)</f>
        <v>0.5714285714285714</v>
      </c>
      <c r="G20" s="7">
        <f>$E21-$E20</f>
        <v>6.9999999999999979E-2</v>
      </c>
      <c r="H20" s="8">
        <f>$F20-$F19</f>
        <v>3.5714285714285698E-2</v>
      </c>
      <c r="I20" s="8">
        <f>_xlfn.NORM.DIST($E20,$H$2,$I$2,1)</f>
        <v>0.51759279370143862</v>
      </c>
    </row>
    <row r="21" spans="1:9" x14ac:dyDescent="0.25">
      <c r="A21" s="2">
        <v>39467</v>
      </c>
      <c r="B21" s="1">
        <v>1.2</v>
      </c>
      <c r="E21" s="7">
        <v>-0.23</v>
      </c>
      <c r="F21" s="8">
        <f>_xll.EDF($B$3:$B$30,$E21,1)</f>
        <v>0.6428571428571429</v>
      </c>
      <c r="G21" s="7">
        <f>$E22-$E21</f>
        <v>0</v>
      </c>
      <c r="H21" s="8">
        <f>$F21-$F20</f>
        <v>7.1428571428571508E-2</v>
      </c>
      <c r="I21" s="8">
        <f>_xlfn.NORM.DIST($E21,$H$2,$I$2,1)</f>
        <v>0.5397859055303591</v>
      </c>
    </row>
    <row r="22" spans="1:9" x14ac:dyDescent="0.25">
      <c r="A22" s="2">
        <v>39468</v>
      </c>
      <c r="B22" s="1">
        <v>1.73</v>
      </c>
      <c r="E22" s="7">
        <v>-0.23</v>
      </c>
      <c r="F22" s="8">
        <f>_xll.EDF($B$3:$B$30,$E22,1)</f>
        <v>0.6428571428571429</v>
      </c>
      <c r="G22" s="7">
        <f>$E23-$E22</f>
        <v>0.47</v>
      </c>
      <c r="H22" s="8">
        <f>$F22-$F21</f>
        <v>0</v>
      </c>
      <c r="I22" s="8">
        <f>_xlfn.NORM.DIST($E22,$H$2,$I$2,1)</f>
        <v>0.5397859055303591</v>
      </c>
    </row>
    <row r="23" spans="1:9" x14ac:dyDescent="0.25">
      <c r="A23" s="2">
        <v>39469</v>
      </c>
      <c r="B23" s="1">
        <v>-2.1800000000000002</v>
      </c>
      <c r="E23" s="7">
        <v>0.24</v>
      </c>
      <c r="F23" s="8">
        <f>_xll.EDF($B$3:$B$30,$E23,1)</f>
        <v>0.7142857142857143</v>
      </c>
      <c r="G23" s="7">
        <f>$E24-$E23</f>
        <v>0</v>
      </c>
      <c r="H23" s="8">
        <f>$F23-$F22</f>
        <v>7.1428571428571397E-2</v>
      </c>
      <c r="I23" s="8">
        <f>_xlfn.NORM.DIST($E23,$H$2,$I$2,1)</f>
        <v>0.68240231076637814</v>
      </c>
    </row>
    <row r="24" spans="1:9" x14ac:dyDescent="0.25">
      <c r="A24" s="2">
        <v>39470</v>
      </c>
      <c r="B24" s="1">
        <v>-0.23</v>
      </c>
      <c r="E24" s="7">
        <v>0.24</v>
      </c>
      <c r="F24" s="8">
        <f>_xll.EDF($B$3:$B$30,$E24,1)</f>
        <v>0.7142857142857143</v>
      </c>
      <c r="G24" s="7">
        <f>$E25-$E24</f>
        <v>0.8600000000000001</v>
      </c>
      <c r="H24" s="8">
        <f>$F24-$F23</f>
        <v>0</v>
      </c>
      <c r="I24" s="8">
        <f>_xlfn.NORM.DIST($E24,$H$2,$I$2,1)</f>
        <v>0.68240231076637814</v>
      </c>
    </row>
    <row r="25" spans="1:9" x14ac:dyDescent="0.25">
      <c r="A25" s="2">
        <v>39471</v>
      </c>
      <c r="B25" s="1">
        <v>1.1000000000000001</v>
      </c>
      <c r="E25" s="7">
        <v>1.1000000000000001</v>
      </c>
      <c r="F25" s="8">
        <f>_xll.EDF($B$3:$B$30,$E25,1)</f>
        <v>0.7857142857142857</v>
      </c>
      <c r="G25" s="7">
        <f>$E26-$E25</f>
        <v>0</v>
      </c>
      <c r="H25" s="8">
        <f>$F25-$F24</f>
        <v>7.1428571428571397E-2</v>
      </c>
      <c r="I25" s="8">
        <f>_xlfn.NORM.DIST($E25,$H$2,$I$2,1)</f>
        <v>0.8769231263204138</v>
      </c>
    </row>
    <row r="26" spans="1:9" x14ac:dyDescent="0.25">
      <c r="A26" s="2">
        <v>39472</v>
      </c>
      <c r="B26" s="1">
        <v>-1.0900000000000001</v>
      </c>
      <c r="E26" s="7">
        <v>1.1000000000000001</v>
      </c>
      <c r="F26" s="8">
        <f>_xll.EDF($B$3:$B$30,$E26,1)</f>
        <v>0.7857142857142857</v>
      </c>
      <c r="G26" s="7">
        <f>$E27-$E26</f>
        <v>9.9999999999999867E-2</v>
      </c>
      <c r="H26" s="8">
        <f>$F26-$F25</f>
        <v>0</v>
      </c>
      <c r="I26" s="8">
        <f>_xlfn.NORM.DIST($E26,$H$2,$I$2,1)</f>
        <v>0.8769231263204138</v>
      </c>
    </row>
    <row r="27" spans="1:9" x14ac:dyDescent="0.25">
      <c r="A27" s="2">
        <v>39473</v>
      </c>
      <c r="B27" s="1">
        <v>-0.69</v>
      </c>
      <c r="E27" s="7">
        <v>1.2</v>
      </c>
      <c r="F27" s="8">
        <f>_xll.EDF($B$3:$B$30,$E27,1)</f>
        <v>0.8571428571428571</v>
      </c>
      <c r="G27" s="7">
        <f>$E28-$E27</f>
        <v>0</v>
      </c>
      <c r="H27" s="8">
        <f>$F27-$F26</f>
        <v>7.1428571428571397E-2</v>
      </c>
      <c r="I27" s="8">
        <f>_xlfn.NORM.DIST($E27,$H$2,$I$2,1)</f>
        <v>0.89240687023495024</v>
      </c>
    </row>
    <row r="28" spans="1:9" x14ac:dyDescent="0.25">
      <c r="A28" s="2">
        <v>39474</v>
      </c>
      <c r="B28" s="1">
        <v>-1.69</v>
      </c>
      <c r="E28" s="7">
        <v>1.2</v>
      </c>
      <c r="F28" s="8">
        <f>_xll.EDF($B$3:$B$30,$E28,1)</f>
        <v>0.8571428571428571</v>
      </c>
      <c r="G28" s="7">
        <f>$E29-$E28</f>
        <v>8.0000000000000071E-2</v>
      </c>
      <c r="H28" s="8">
        <f>$F28-$F27</f>
        <v>0</v>
      </c>
      <c r="I28" s="8">
        <f>_xlfn.NORM.DIST($E28,$H$2,$I$2,1)</f>
        <v>0.89240687023495024</v>
      </c>
    </row>
    <row r="29" spans="1:9" x14ac:dyDescent="0.25">
      <c r="A29" s="2">
        <v>39475</v>
      </c>
      <c r="B29" s="1">
        <v>-1.85</v>
      </c>
      <c r="E29" s="7">
        <v>1.28</v>
      </c>
      <c r="F29" s="8">
        <f>_xll.EDF($B$3:$B$30,$E29,1)</f>
        <v>0.9285714285714286</v>
      </c>
      <c r="G29" s="7">
        <f>$E30-$E29</f>
        <v>0</v>
      </c>
      <c r="H29" s="8">
        <f>$F29-$F28</f>
        <v>7.1428571428571508E-2</v>
      </c>
      <c r="I29" s="8">
        <f>_xlfn.NORM.DIST($E29,$H$2,$I$2,1)</f>
        <v>0.90374340193026814</v>
      </c>
    </row>
    <row r="30" spans="1:9" x14ac:dyDescent="0.25">
      <c r="A30" s="2">
        <v>39476</v>
      </c>
      <c r="B30" s="1">
        <v>-0.98</v>
      </c>
      <c r="E30" s="7">
        <v>1.28</v>
      </c>
      <c r="F30" s="8">
        <f>_xll.EDF($B$3:$B$30,$E30,1)</f>
        <v>0.9285714285714286</v>
      </c>
      <c r="G30" s="7">
        <f>$E31-$E30</f>
        <v>0.44999999999999996</v>
      </c>
      <c r="H30" s="8">
        <f>$F30-$F29</f>
        <v>0</v>
      </c>
      <c r="I30" s="8">
        <f>_xlfn.NORM.DIST($E30,$H$2,$I$2,1)</f>
        <v>0.90374340193026814</v>
      </c>
    </row>
    <row r="31" spans="1:9" x14ac:dyDescent="0.25">
      <c r="E31" s="7">
        <v>1.73</v>
      </c>
      <c r="F31" s="8">
        <f>_xll.EDF($B$3:$B$30,$E31,1)</f>
        <v>1</v>
      </c>
      <c r="G31" s="7">
        <f>$E32-$E31</f>
        <v>0</v>
      </c>
      <c r="H31" s="8">
        <f>$F31-$F30</f>
        <v>7.1428571428571397E-2</v>
      </c>
      <c r="I31" s="8">
        <f>_xlfn.NORM.DIST($E31,$H$2,$I$2,1)</f>
        <v>0.95172110322016079</v>
      </c>
    </row>
    <row r="32" spans="1:9" x14ac:dyDescent="0.25">
      <c r="E32" s="7">
        <v>1.73</v>
      </c>
      <c r="F32" s="8">
        <f>_xll.EDF($B$3:$B$30,$E32,1)</f>
        <v>1</v>
      </c>
      <c r="H32" s="8">
        <f>$F32-$F31</f>
        <v>0</v>
      </c>
      <c r="I32" s="8">
        <f>_xlfn.NORM.DIST($E32,$H$2,$I$2,1)</f>
        <v>0.95172110322016079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2012-09-17T16:28:42Z</dcterms:created>
  <dcterms:modified xsi:type="dcterms:W3CDTF">2013-06-09T22:31:02Z</dcterms:modified>
</cp:coreProperties>
</file>